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miror\Desktop\"/>
    </mc:Choice>
  </mc:AlternateContent>
  <xr:revisionPtr revIDLastSave="0" documentId="8_{FFD5296D-5861-4107-809D-66099B2F3AA6}" xr6:coauthVersionLast="47" xr6:coauthVersionMax="47" xr10:uidLastSave="{00000000-0000-0000-0000-000000000000}"/>
  <bookViews>
    <workbookView xWindow="-19310" yWindow="-140" windowWidth="19420" windowHeight="10300" xr2:uid="{3F36463E-8A59-4397-816C-CE756D538940}"/>
  </bookViews>
  <sheets>
    <sheet name="גיליון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9" i="1" l="1"/>
  <c r="I48" i="1"/>
  <c r="I47" i="1"/>
  <c r="I46" i="1"/>
  <c r="I41" i="1" l="1"/>
  <c r="I40" i="1"/>
  <c r="I36" i="1"/>
  <c r="I32" i="1"/>
  <c r="I31" i="1"/>
  <c r="I30" i="1"/>
  <c r="I29" i="1"/>
  <c r="I28" i="1"/>
  <c r="I25" i="1"/>
  <c r="I24" i="1"/>
  <c r="I23" i="1"/>
  <c r="I22" i="1"/>
</calcChain>
</file>

<file path=xl/sharedStrings.xml><?xml version="1.0" encoding="utf-8"?>
<sst xmlns="http://schemas.openxmlformats.org/spreadsheetml/2006/main" count="112" uniqueCount="78">
  <si>
    <t>יד 1 , 0 ק"מ יבואן</t>
  </si>
  <si>
    <t>DS AUTOMOBILES</t>
  </si>
  <si>
    <t>דגם</t>
  </si>
  <si>
    <t>רמת גימור</t>
  </si>
  <si>
    <t>הספק</t>
  </si>
  <si>
    <t xml:space="preserve">חיישני חניה אחוריים </t>
  </si>
  <si>
    <t>נפח מנוע</t>
  </si>
  <si>
    <t xml:space="preserve">מחיר מחירון 2025 כולל מע"מ </t>
  </si>
  <si>
    <t>אגרת רישוי</t>
  </si>
  <si>
    <t>הטבת מזומן</t>
  </si>
  <si>
    <t>מחיר לאחר הנחה</t>
  </si>
  <si>
    <t>רמת אבזור בטיחותי</t>
  </si>
  <si>
    <t>דרגת זיהום אוויר **</t>
  </si>
  <si>
    <t>טווח נסיעה חשמלי *</t>
  </si>
  <si>
    <t>עלויות נוספות בתשלום לקוח(מטאלי,ריפוד וכו)</t>
  </si>
  <si>
    <t>הטבה נוספת חשמלי</t>
  </si>
  <si>
    <t>DS3</t>
  </si>
  <si>
    <t>DS3 Rivoli E-Tense 156hp AT חשמל מלא יד ראשונה ,0 ק"מ 2024</t>
  </si>
  <si>
    <t>כן</t>
  </si>
  <si>
    <t>EV</t>
  </si>
  <si>
    <t>צבע מטאלי 5,000  ₪
צבע לבן 2,000 ₪</t>
  </si>
  <si>
    <t>DS4</t>
  </si>
  <si>
    <t xml:space="preserve"> DS4 Trocadero E-TENSE 1.6L 225hp AT8 2024  פלאג אין היבריד יד ראשונה ,0 ק"מ</t>
  </si>
  <si>
    <t>1.6 PHEV</t>
  </si>
  <si>
    <t>צבע מטאלי 3,900 ₪</t>
  </si>
  <si>
    <t xml:space="preserve"> DS4 Cross Rivoli E-TENSE 1.6L 225hp AT8 2024  פלאג אין היבריד יד ראשונה ,0 ק"מ</t>
  </si>
  <si>
    <t>DS4 CROSS OPERA E-TENSE 1.6L 225hp AT8 2024 פלאג אין היבריד יד ראשונה ,0 ק"מ</t>
  </si>
  <si>
    <t>MG</t>
  </si>
  <si>
    <t>MG4</t>
  </si>
  <si>
    <t>MG MG4 Luxury 435km 204hp ONE TONE יד ראשונה</t>
  </si>
  <si>
    <t>חשמלי</t>
  </si>
  <si>
    <t>מטאלי  1,555 ₪ 
ריפוד משולב 888 ₪</t>
  </si>
  <si>
    <t>MG4 X Range 520km 245hp AT יד ראשונה</t>
  </si>
  <si>
    <t>MG4 X Power 385km 435hp AT יד ראשונה</t>
  </si>
  <si>
    <t>מט 2,888 ₪
כתום+גג שחור ₪1,555
ריפוד משולב 888 ₪</t>
  </si>
  <si>
    <t>MG5</t>
  </si>
  <si>
    <t>MG MG5 Luxury 380km 156hp יד ראשונה , 0 ק"מ</t>
  </si>
  <si>
    <t>מטאלי 1,500 ₪</t>
  </si>
  <si>
    <t>MARVEL</t>
  </si>
  <si>
    <t xml:space="preserve">  MG Marvel R Performance 370km 288hp 4X4 יד ראשונה , 0 ק"מ </t>
  </si>
  <si>
    <t>פנינה 3,000 ₪
מטאלי 2,000 ₪
ריפוד משולב - ₪1,555</t>
  </si>
  <si>
    <t>CITROEN</t>
  </si>
  <si>
    <t>c4x</t>
  </si>
  <si>
    <t xml:space="preserve"> יד ראשונה 0 ק"מ e-C4X Shine 136hp </t>
  </si>
  <si>
    <t>358
 (354 עם גג שמש)</t>
  </si>
  <si>
    <t>גג שמש 4,000 ₪
 צבע מטאלי 1,900 ₪</t>
  </si>
  <si>
    <r>
      <rPr>
        <u/>
        <sz val="9"/>
        <color rgb="FFFF0000"/>
        <rFont val="Arial"/>
        <family val="2"/>
        <scheme val="minor"/>
      </rPr>
      <t>כבל מוד 2 ומוד 3 ללא עלות</t>
    </r>
    <r>
      <rPr>
        <sz val="9"/>
        <color rgb="FFFF0000"/>
        <rFont val="Arial"/>
        <family val="2"/>
        <scheme val="minor"/>
      </rPr>
      <t xml:space="preserve"> +עמדת טעינה מתנה (ללא התקנה)</t>
    </r>
  </si>
  <si>
    <t>OPEL</t>
  </si>
  <si>
    <t>MOKKA</t>
  </si>
  <si>
    <t>MOKKA e-ULTIMATE 136hp 2024 יד ראשונה 0 ק"מ</t>
  </si>
  <si>
    <t>מכסה מנוע שחור 1,000 ₪
צבע מטאלי 1,500 ₪</t>
  </si>
  <si>
    <t>ASTRA</t>
  </si>
  <si>
    <r>
      <t>ASTRA GS LINE 1.2 130hp 2025 יד ראשונה 0</t>
    </r>
    <r>
      <rPr>
        <sz val="9"/>
        <rFont val="Arial"/>
        <family val="2"/>
        <scheme val="minor"/>
      </rPr>
      <t xml:space="preserve"> </t>
    </r>
    <r>
      <rPr>
        <sz val="9"/>
        <color rgb="FF000000"/>
        <rFont val="Arial"/>
        <family val="2"/>
        <scheme val="minor"/>
      </rPr>
      <t xml:space="preserve"> </t>
    </r>
  </si>
  <si>
    <t xml:space="preserve">צבע לבן 1,000 ₪                          צבע צהוב ללא תוספת
צבע מטאלי 2,500 ₪ </t>
  </si>
  <si>
    <t>PEUGEOT</t>
  </si>
  <si>
    <t xml:space="preserve"> 408 Allure Pack 1.2L 130hpיד ראשונה 0 ק"מ 2025 </t>
  </si>
  <si>
    <t>צבע מטאלי 3,500 ₪
שחור מטאלי - ללא עלות</t>
  </si>
  <si>
    <t xml:space="preserve">תקנון מבצע אוקטובר 2025 </t>
  </si>
  <si>
    <t>ניתן להחליף את הטבת המזומן (הנחה) הנ"ל בעסקת טרייד אין או מימון לובינסקי בכפוף לתקנון.</t>
  </si>
  <si>
    <t>אין כפל מבצעים והטבות</t>
  </si>
  <si>
    <t>עמלת הקמה ופתיחת תיק תשולם ע"י הלקוח  בעסקאות מימון</t>
  </si>
  <si>
    <t>המימון ללקוח ינתן לאחר אישור הגוף המממן.</t>
  </si>
  <si>
    <t>בעסקת רכב יד ראשונה יבואן הלקוח ישלם את העברת הבעלות ולא את אגרת הרישוי.</t>
  </si>
  <si>
    <t>תוקף מתן ההטבות   8/10/2025 - 13/10/2025</t>
  </si>
  <si>
    <r>
      <t xml:space="preserve">המחיר </t>
    </r>
    <r>
      <rPr>
        <b/>
        <u/>
        <sz val="9"/>
        <color theme="1"/>
        <rFont val="Arial"/>
        <family val="2"/>
        <scheme val="minor"/>
      </rPr>
      <t>אינו</t>
    </r>
    <r>
      <rPr>
        <b/>
        <sz val="9"/>
        <color theme="1"/>
        <rFont val="Arial"/>
        <family val="2"/>
        <scheme val="minor"/>
      </rPr>
      <t xml:space="preserve"> כולל תוספת עבור צבע רכב / תוספות יצרן מקוריות בתשלום/ אבזור מקומי /אגרת רישוי/העברת בעלות</t>
    </r>
  </si>
  <si>
    <t>הנחת אבזור מקומי בגובה 25% (ממחיר המחירון) תינתן בימי המבצע</t>
  </si>
  <si>
    <t>גובה ההנחה המוצגת  נגזר ממחיר המחירון של רכב חדש.</t>
  </si>
  <si>
    <t>כמות הרכבים שעליהם חל המבצע הינה לא פחות מ- 5 רכבים מכל דגם.</t>
  </si>
  <si>
    <t>ההטבה תקפה לפתיחת הזמנה בתקופת המבצע.</t>
  </si>
  <si>
    <t>גג פנורמי 3,000 ₪
 צבע מטאלי 1,900 ₪</t>
  </si>
  <si>
    <t>צבע מטאלי 1,900 ₪</t>
  </si>
  <si>
    <t xml:space="preserve"> 208 GT 1.2L 130 hp יד ראשונה 0 ק"מ 2025 </t>
  </si>
  <si>
    <t xml:space="preserve">2008 Allure 1.2 130hpיד ראשונה 0 ק"מ 2025 </t>
  </si>
  <si>
    <t>צבע מטאלי - 1,900 ₪</t>
  </si>
  <si>
    <t>CORSA GS  1.2 130hp יד ראשונה 0 קמ 2024</t>
  </si>
  <si>
    <t>CORSA</t>
  </si>
  <si>
    <r>
      <rPr>
        <u/>
        <sz val="9"/>
        <color rgb="FFFF0000"/>
        <rFont val="Arial"/>
        <family val="2"/>
        <scheme val="minor"/>
      </rPr>
      <t>כבל מוד 2 ללא עלות</t>
    </r>
    <r>
      <rPr>
        <sz val="9"/>
        <color rgb="FFFF0000"/>
        <rFont val="Arial"/>
        <family val="2"/>
        <scheme val="minor"/>
      </rPr>
      <t xml:space="preserve"> +עמדת טעינה מתנה (ללא התקנה)</t>
    </r>
  </si>
  <si>
    <r>
      <rPr>
        <u/>
        <sz val="9"/>
        <color rgb="FFFF0000"/>
        <rFont val="Arial"/>
        <family val="2"/>
        <scheme val="minor"/>
      </rPr>
      <t>כבל מוד 2 ללא עלות</t>
    </r>
    <r>
      <rPr>
        <sz val="9"/>
        <color rgb="FFFF0000"/>
        <rFont val="Arial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</si>
</sst>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\ [$€-40C];\-#,##0\ [$€-40C]"/>
    <numFmt numFmtId="165" formatCode="_(* #,##0.00_);_(* \(#,##0.00\);_(* &quot;-&quot;??_);_(@_)"/>
    <numFmt numFmtId="166" formatCode="&quot;₪&quot;\ #,##0"/>
    <numFmt numFmtId="167" formatCode="0.0"/>
    <numFmt numFmtId="168" formatCode="0.0%"/>
    <numFmt numFmtId="169" formatCode="&quot;₪&quot;#,##0"/>
  </numFmts>
  <fonts count="26" x14ac:knownFonts="1"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charset val="177"/>
      <scheme val="minor"/>
    </font>
    <font>
      <sz val="11"/>
      <color theme="0"/>
      <name val="Arial"/>
      <family val="2"/>
      <charset val="177"/>
      <scheme val="minor"/>
    </font>
    <font>
      <b/>
      <sz val="18"/>
      <color theme="0"/>
      <name val="Arial"/>
      <family val="2"/>
      <scheme val="minor"/>
    </font>
    <font>
      <b/>
      <sz val="11"/>
      <color theme="0"/>
      <name val="Arial"/>
      <family val="2"/>
      <scheme val="minor"/>
    </font>
    <font>
      <sz val="11"/>
      <color theme="0"/>
      <name val="Arial"/>
      <family val="2"/>
      <scheme val="minor"/>
    </font>
    <font>
      <sz val="9"/>
      <color rgb="FF000000"/>
      <name val="Arial"/>
      <family val="2"/>
      <scheme val="minor"/>
    </font>
    <font>
      <b/>
      <i/>
      <sz val="20"/>
      <name val="Arial"/>
      <family val="2"/>
      <scheme val="minor"/>
    </font>
    <font>
      <sz val="10"/>
      <name val="Tahoma"/>
      <family val="2"/>
    </font>
    <font>
      <b/>
      <sz val="9"/>
      <name val="Arial"/>
      <family val="2"/>
      <scheme val="minor"/>
    </font>
    <font>
      <b/>
      <sz val="9"/>
      <color rgb="FFFF0000"/>
      <name val="Arial"/>
      <family val="2"/>
    </font>
    <font>
      <b/>
      <sz val="9"/>
      <color theme="1"/>
      <name val="Arial"/>
      <family val="2"/>
      <scheme val="minor"/>
    </font>
    <font>
      <sz val="9"/>
      <color rgb="FFFF0000"/>
      <name val="Arial"/>
      <family val="2"/>
      <scheme val="minor"/>
    </font>
    <font>
      <sz val="11"/>
      <color rgb="FFFF0000"/>
      <name val="Arial"/>
      <family val="2"/>
      <scheme val="minor"/>
    </font>
    <font>
      <b/>
      <sz val="9"/>
      <color rgb="FFFF0000"/>
      <name val="Arial"/>
      <family val="2"/>
      <scheme val="minor"/>
    </font>
    <font>
      <u/>
      <sz val="9"/>
      <color rgb="FFFF0000"/>
      <name val="Arial"/>
      <family val="2"/>
      <scheme val="minor"/>
    </font>
    <font>
      <b/>
      <sz val="20"/>
      <name val="Arial"/>
      <family val="2"/>
      <scheme val="minor"/>
    </font>
    <font>
      <sz val="9"/>
      <name val="Arial"/>
      <family val="2"/>
      <scheme val="minor"/>
    </font>
    <font>
      <b/>
      <sz val="22"/>
      <name val="Arial"/>
      <family val="2"/>
      <scheme val="minor"/>
    </font>
    <font>
      <sz val="9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1"/>
      <name val="Arial"/>
      <family val="2"/>
      <scheme val="minor"/>
    </font>
    <font>
      <b/>
      <sz val="20"/>
      <color theme="0"/>
      <name val="Arial"/>
      <family val="2"/>
      <scheme val="minor"/>
    </font>
    <font>
      <sz val="10"/>
      <name val="Arial"/>
      <family val="2"/>
      <scheme val="minor"/>
    </font>
    <font>
      <b/>
      <sz val="10"/>
      <name val="Arial"/>
      <family val="2"/>
      <scheme val="minor"/>
    </font>
    <font>
      <b/>
      <u/>
      <sz val="9"/>
      <color theme="1"/>
      <name val="Arial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E2E2E2"/>
        <bgColor indexed="64"/>
      </patternFill>
    </fill>
    <fill>
      <patternFill patternType="solid">
        <fgColor rgb="FFFFDDD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A99AC"/>
        <bgColor indexed="64"/>
      </patternFill>
    </fill>
    <fill>
      <patternFill patternType="solid">
        <fgColor rgb="FFEBEBFF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9FE9FB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  <xf numFmtId="164" fontId="8" fillId="0" borderId="0"/>
    <xf numFmtId="165" fontId="8" fillId="0" borderId="0" applyFont="0" applyFill="0" applyBorder="0" applyAlignment="0" applyProtection="0"/>
  </cellStyleXfs>
  <cellXfs count="154">
    <xf numFmtId="0" fontId="0" fillId="0" borderId="0" xfId="0"/>
    <xf numFmtId="0" fontId="6" fillId="4" borderId="0" xfId="0" applyFont="1" applyFill="1" applyAlignment="1">
      <alignment horizontal="center" vertical="center" readingOrder="2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3" fontId="9" fillId="4" borderId="8" xfId="3" applyNumberFormat="1" applyFont="1" applyFill="1" applyBorder="1" applyAlignment="1">
      <alignment horizontal="center" vertical="center" wrapText="1"/>
    </xf>
    <xf numFmtId="3" fontId="9" fillId="4" borderId="9" xfId="3" applyNumberFormat="1" applyFont="1" applyFill="1" applyBorder="1" applyAlignment="1">
      <alignment horizontal="center" vertical="center" wrapText="1"/>
    </xf>
    <xf numFmtId="0" fontId="9" fillId="4" borderId="9" xfId="3" applyNumberFormat="1" applyFont="1" applyFill="1" applyBorder="1" applyAlignment="1">
      <alignment horizontal="center" vertical="center" wrapText="1"/>
    </xf>
    <xf numFmtId="3" fontId="10" fillId="4" borderId="10" xfId="4" applyNumberFormat="1" applyFont="1" applyFill="1" applyBorder="1" applyAlignment="1">
      <alignment horizontal="center" vertical="center" wrapText="1"/>
    </xf>
    <xf numFmtId="3" fontId="9" fillId="4" borderId="9" xfId="4" applyNumberFormat="1" applyFont="1" applyFill="1" applyBorder="1" applyAlignment="1">
      <alignment horizontal="center" vertical="center" wrapText="1"/>
    </xf>
    <xf numFmtId="3" fontId="11" fillId="6" borderId="9" xfId="2" applyNumberFormat="1" applyFont="1" applyFill="1" applyBorder="1" applyAlignment="1">
      <alignment horizontal="center" vertical="center" wrapText="1"/>
    </xf>
    <xf numFmtId="3" fontId="10" fillId="7" borderId="10" xfId="2" applyNumberFormat="1" applyFont="1" applyFill="1" applyBorder="1" applyAlignment="1">
      <alignment horizontal="center" vertical="center" wrapText="1"/>
    </xf>
    <xf numFmtId="3" fontId="9" fillId="4" borderId="9" xfId="2" applyNumberFormat="1" applyFont="1" applyFill="1" applyBorder="1" applyAlignment="1">
      <alignment horizontal="center" vertical="center" wrapText="1"/>
    </xf>
    <xf numFmtId="0" fontId="9" fillId="4" borderId="11" xfId="0" applyFont="1" applyFill="1" applyBorder="1" applyAlignment="1">
      <alignment horizontal="center" vertical="center" wrapText="1"/>
    </xf>
    <xf numFmtId="0" fontId="12" fillId="4" borderId="12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166" fontId="12" fillId="4" borderId="10" xfId="0" applyNumberFormat="1" applyFont="1" applyFill="1" applyBorder="1" applyAlignment="1">
      <alignment horizontal="center" vertical="center"/>
    </xf>
    <xf numFmtId="166" fontId="12" fillId="4" borderId="10" xfId="0" applyNumberFormat="1" applyFont="1" applyFill="1" applyBorder="1" applyAlignment="1">
      <alignment horizontal="center" vertical="center" wrapText="1"/>
    </xf>
    <xf numFmtId="166" fontId="14" fillId="8" borderId="10" xfId="0" applyNumberFormat="1" applyFont="1" applyFill="1" applyBorder="1" applyAlignment="1">
      <alignment horizontal="center" vertical="center"/>
    </xf>
    <xf numFmtId="166" fontId="14" fillId="6" borderId="10" xfId="0" applyNumberFormat="1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 wrapText="1"/>
    </xf>
    <xf numFmtId="0" fontId="12" fillId="9" borderId="13" xfId="0" applyFont="1" applyFill="1" applyBorder="1" applyAlignment="1">
      <alignment horizontal="center" vertical="center" wrapText="1"/>
    </xf>
    <xf numFmtId="0" fontId="12" fillId="4" borderId="10" xfId="0" applyFont="1" applyFill="1" applyBorder="1" applyAlignment="1">
      <alignment horizontal="center" vertical="center" readingOrder="1"/>
    </xf>
    <xf numFmtId="167" fontId="12" fillId="4" borderId="10" xfId="0" applyNumberFormat="1" applyFont="1" applyFill="1" applyBorder="1" applyAlignment="1">
      <alignment horizontal="center" vertical="center" readingOrder="2"/>
    </xf>
    <xf numFmtId="166" fontId="12" fillId="4" borderId="10" xfId="3" applyNumberFormat="1" applyFont="1" applyFill="1" applyBorder="1" applyAlignment="1">
      <alignment horizontal="center" vertical="center"/>
    </xf>
    <xf numFmtId="166" fontId="14" fillId="8" borderId="10" xfId="3" applyNumberFormat="1" applyFont="1" applyFill="1" applyBorder="1" applyAlignment="1">
      <alignment horizontal="center" vertical="center"/>
    </xf>
    <xf numFmtId="1" fontId="12" fillId="4" borderId="10" xfId="1" applyNumberFormat="1" applyFont="1" applyFill="1" applyBorder="1" applyAlignment="1">
      <alignment horizontal="center" vertical="center"/>
    </xf>
    <xf numFmtId="1" fontId="12" fillId="4" borderId="10" xfId="1" applyNumberFormat="1" applyFont="1" applyFill="1" applyBorder="1" applyAlignment="1">
      <alignment horizontal="center" vertical="center" wrapText="1" readingOrder="2"/>
    </xf>
    <xf numFmtId="168" fontId="12" fillId="0" borderId="10" xfId="1" applyNumberFormat="1" applyFont="1" applyFill="1" applyBorder="1" applyAlignment="1">
      <alignment horizontal="center" vertical="center" wrapText="1"/>
    </xf>
    <xf numFmtId="1" fontId="12" fillId="4" borderId="10" xfId="1" applyNumberFormat="1" applyFont="1" applyFill="1" applyBorder="1" applyAlignment="1">
      <alignment horizontal="center" vertical="center" wrapText="1"/>
    </xf>
    <xf numFmtId="168" fontId="12" fillId="0" borderId="10" xfId="1" applyNumberFormat="1" applyFont="1" applyFill="1" applyBorder="1" applyAlignment="1">
      <alignment horizontal="center" vertical="center" wrapText="1" readingOrder="2"/>
    </xf>
    <xf numFmtId="0" fontId="12" fillId="4" borderId="17" xfId="0" applyFont="1" applyFill="1" applyBorder="1" applyAlignment="1">
      <alignment horizontal="center" vertical="center" readingOrder="1"/>
    </xf>
    <xf numFmtId="167" fontId="12" fillId="4" borderId="17" xfId="0" applyNumberFormat="1" applyFont="1" applyFill="1" applyBorder="1" applyAlignment="1">
      <alignment horizontal="center" vertical="center" readingOrder="2"/>
    </xf>
    <xf numFmtId="166" fontId="12" fillId="4" borderId="17" xfId="3" applyNumberFormat="1" applyFont="1" applyFill="1" applyBorder="1" applyAlignment="1">
      <alignment horizontal="center" vertical="center"/>
    </xf>
    <xf numFmtId="166" fontId="14" fillId="8" borderId="17" xfId="3" applyNumberFormat="1" applyFont="1" applyFill="1" applyBorder="1" applyAlignment="1">
      <alignment horizontal="center" vertical="center"/>
    </xf>
    <xf numFmtId="166" fontId="14" fillId="6" borderId="17" xfId="0" applyNumberFormat="1" applyFont="1" applyFill="1" applyBorder="1" applyAlignment="1">
      <alignment horizontal="center" vertical="center"/>
    </xf>
    <xf numFmtId="1" fontId="12" fillId="4" borderId="17" xfId="1" applyNumberFormat="1" applyFont="1" applyFill="1" applyBorder="1" applyAlignment="1">
      <alignment horizontal="center" vertical="center"/>
    </xf>
    <xf numFmtId="1" fontId="12" fillId="4" borderId="17" xfId="1" applyNumberFormat="1" applyFont="1" applyFill="1" applyBorder="1" applyAlignment="1">
      <alignment horizontal="center" vertical="center" wrapText="1"/>
    </xf>
    <xf numFmtId="168" fontId="12" fillId="0" borderId="17" xfId="1" applyNumberFormat="1" applyFont="1" applyFill="1" applyBorder="1" applyAlignment="1">
      <alignment horizontal="center" vertical="center" wrapText="1" readingOrder="2"/>
    </xf>
    <xf numFmtId="169" fontId="12" fillId="4" borderId="10" xfId="3" applyNumberFormat="1" applyFont="1" applyFill="1" applyBorder="1" applyAlignment="1">
      <alignment horizontal="center" vertical="center" readingOrder="2"/>
    </xf>
    <xf numFmtId="169" fontId="14" fillId="4" borderId="10" xfId="3" applyNumberFormat="1" applyFont="1" applyFill="1" applyBorder="1" applyAlignment="1">
      <alignment horizontal="center" vertical="center"/>
    </xf>
    <xf numFmtId="166" fontId="14" fillId="4" borderId="10" xfId="3" applyNumberFormat="1" applyFont="1" applyFill="1" applyBorder="1" applyAlignment="1">
      <alignment horizontal="center" vertical="center"/>
    </xf>
    <xf numFmtId="169" fontId="14" fillId="8" borderId="10" xfId="3" applyNumberFormat="1" applyFont="1" applyFill="1" applyBorder="1" applyAlignment="1">
      <alignment horizontal="center" vertical="center"/>
    </xf>
    <xf numFmtId="166" fontId="14" fillId="7" borderId="10" xfId="1" applyNumberFormat="1" applyFont="1" applyFill="1" applyBorder="1" applyAlignment="1">
      <alignment horizontal="center" vertical="center"/>
    </xf>
    <xf numFmtId="9" fontId="12" fillId="4" borderId="10" xfId="1" applyFont="1" applyFill="1" applyBorder="1" applyAlignment="1">
      <alignment horizontal="center" vertical="center" wrapText="1"/>
    </xf>
    <xf numFmtId="0" fontId="17" fillId="4" borderId="12" xfId="0" applyFont="1" applyFill="1" applyBorder="1" applyAlignment="1">
      <alignment horizontal="center" vertical="center" readingOrder="2"/>
    </xf>
    <xf numFmtId="0" fontId="17" fillId="4" borderId="22" xfId="0" applyFont="1" applyFill="1" applyBorder="1" applyAlignment="1">
      <alignment horizontal="center" vertical="center"/>
    </xf>
    <xf numFmtId="0" fontId="12" fillId="4" borderId="17" xfId="0" applyFont="1" applyFill="1" applyBorder="1" applyAlignment="1">
      <alignment horizontal="center" vertical="center"/>
    </xf>
    <xf numFmtId="169" fontId="14" fillId="4" borderId="17" xfId="3" applyNumberFormat="1" applyFont="1" applyFill="1" applyBorder="1" applyAlignment="1">
      <alignment horizontal="center" vertical="center"/>
    </xf>
    <xf numFmtId="166" fontId="14" fillId="4" borderId="17" xfId="3" applyNumberFormat="1" applyFont="1" applyFill="1" applyBorder="1" applyAlignment="1">
      <alignment horizontal="center" vertical="center"/>
    </xf>
    <xf numFmtId="166" fontId="14" fillId="7" borderId="17" xfId="1" applyNumberFormat="1" applyFont="1" applyFill="1" applyBorder="1" applyAlignment="1">
      <alignment horizontal="center" vertical="center"/>
    </xf>
    <xf numFmtId="3" fontId="17" fillId="4" borderId="22" xfId="3" applyNumberFormat="1" applyFont="1" applyFill="1" applyBorder="1" applyAlignment="1">
      <alignment horizontal="center" vertical="center" wrapText="1"/>
    </xf>
    <xf numFmtId="169" fontId="12" fillId="4" borderId="17" xfId="3" applyNumberFormat="1" applyFont="1" applyFill="1" applyBorder="1" applyAlignment="1">
      <alignment horizontal="center" vertical="center" readingOrder="2"/>
    </xf>
    <xf numFmtId="0" fontId="12" fillId="4" borderId="17" xfId="3" applyNumberFormat="1" applyFont="1" applyFill="1" applyBorder="1" applyAlignment="1">
      <alignment horizontal="center" vertical="center" readingOrder="2"/>
    </xf>
    <xf numFmtId="167" fontId="12" fillId="4" borderId="17" xfId="3" applyNumberFormat="1" applyFont="1" applyFill="1" applyBorder="1" applyAlignment="1">
      <alignment horizontal="center" vertical="center"/>
    </xf>
    <xf numFmtId="166" fontId="12" fillId="4" borderId="17" xfId="3" applyNumberFormat="1" applyFont="1" applyFill="1" applyBorder="1" applyAlignment="1">
      <alignment horizontal="center" vertical="center" readingOrder="1"/>
    </xf>
    <xf numFmtId="169" fontId="12" fillId="4" borderId="17" xfId="3" applyNumberFormat="1" applyFont="1" applyFill="1" applyBorder="1" applyAlignment="1">
      <alignment horizontal="center" vertical="center"/>
    </xf>
    <xf numFmtId="169" fontId="11" fillId="8" borderId="17" xfId="3" applyNumberFormat="1" applyFont="1" applyFill="1" applyBorder="1" applyAlignment="1">
      <alignment horizontal="center" vertical="center"/>
    </xf>
    <xf numFmtId="169" fontId="14" fillId="12" borderId="17" xfId="1" applyNumberFormat="1" applyFont="1" applyFill="1" applyBorder="1" applyAlignment="1">
      <alignment horizontal="center" vertical="center"/>
    </xf>
    <xf numFmtId="1" fontId="19" fillId="4" borderId="17" xfId="1" applyNumberFormat="1" applyFont="1" applyFill="1" applyBorder="1" applyAlignment="1">
      <alignment horizontal="center" vertical="center"/>
    </xf>
    <xf numFmtId="1" fontId="12" fillId="4" borderId="17" xfId="1" applyNumberFormat="1" applyFont="1" applyFill="1" applyBorder="1" applyAlignment="1">
      <alignment horizontal="center" vertical="center" wrapText="1" readingOrder="2"/>
    </xf>
    <xf numFmtId="168" fontId="12" fillId="4" borderId="17" xfId="1" applyNumberFormat="1" applyFont="1" applyFill="1" applyBorder="1" applyAlignment="1">
      <alignment horizontal="center" vertical="center" wrapText="1"/>
    </xf>
    <xf numFmtId="0" fontId="12" fillId="9" borderId="23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readingOrder="2"/>
    </xf>
    <xf numFmtId="169" fontId="14" fillId="12" borderId="10" xfId="1" applyNumberFormat="1" applyFont="1" applyFill="1" applyBorder="1" applyAlignment="1">
      <alignment horizontal="center" vertical="center"/>
    </xf>
    <xf numFmtId="168" fontId="12" fillId="4" borderId="10" xfId="1" applyNumberFormat="1" applyFont="1" applyFill="1" applyBorder="1" applyAlignment="1">
      <alignment horizontal="center" vertical="center" wrapText="1"/>
    </xf>
    <xf numFmtId="0" fontId="6" fillId="4" borderId="22" xfId="0" applyFont="1" applyFill="1" applyBorder="1" applyAlignment="1">
      <alignment horizontal="center" vertical="center" readingOrder="2"/>
    </xf>
    <xf numFmtId="0" fontId="6" fillId="4" borderId="17" xfId="0" applyFont="1" applyFill="1" applyBorder="1" applyAlignment="1">
      <alignment horizontal="center" vertical="center" readingOrder="1"/>
    </xf>
    <xf numFmtId="167" fontId="17" fillId="4" borderId="17" xfId="0" applyNumberFormat="1" applyFont="1" applyFill="1" applyBorder="1" applyAlignment="1">
      <alignment horizontal="center" vertical="center" readingOrder="2"/>
    </xf>
    <xf numFmtId="169" fontId="14" fillId="8" borderId="17" xfId="3" applyNumberFormat="1" applyFont="1" applyFill="1" applyBorder="1" applyAlignment="1">
      <alignment horizontal="center" vertical="center"/>
    </xf>
    <xf numFmtId="1" fontId="19" fillId="4" borderId="17" xfId="1" applyNumberFormat="1" applyFont="1" applyFill="1" applyBorder="1" applyAlignment="1">
      <alignment horizontal="center" vertical="center" wrapText="1"/>
    </xf>
    <xf numFmtId="168" fontId="19" fillId="4" borderId="17" xfId="1" applyNumberFormat="1" applyFont="1" applyFill="1" applyBorder="1" applyAlignment="1">
      <alignment horizontal="center" vertical="center" wrapText="1"/>
    </xf>
    <xf numFmtId="3" fontId="21" fillId="9" borderId="23" xfId="2" applyNumberFormat="1" applyFont="1" applyFill="1" applyBorder="1" applyAlignment="1">
      <alignment horizontal="center" vertical="center" wrapText="1"/>
    </xf>
    <xf numFmtId="0" fontId="23" fillId="4" borderId="17" xfId="3" applyNumberFormat="1" applyFont="1" applyFill="1" applyBorder="1" applyAlignment="1">
      <alignment horizontal="center" vertical="center"/>
    </xf>
    <xf numFmtId="169" fontId="23" fillId="4" borderId="17" xfId="3" applyNumberFormat="1" applyFont="1" applyFill="1" applyBorder="1" applyAlignment="1">
      <alignment horizontal="center" vertical="center"/>
    </xf>
    <xf numFmtId="167" fontId="23" fillId="4" borderId="17" xfId="3" applyNumberFormat="1" applyFont="1" applyFill="1" applyBorder="1" applyAlignment="1">
      <alignment horizontal="center" vertical="center"/>
    </xf>
    <xf numFmtId="166" fontId="23" fillId="4" borderId="17" xfId="4" applyNumberFormat="1" applyFont="1" applyFill="1" applyBorder="1" applyAlignment="1">
      <alignment horizontal="center" vertical="center" wrapText="1"/>
    </xf>
    <xf numFmtId="3" fontId="24" fillId="8" borderId="17" xfId="2" applyNumberFormat="1" applyFont="1" applyFill="1" applyBorder="1" applyAlignment="1">
      <alignment horizontal="center" vertical="center" wrapText="1"/>
    </xf>
    <xf numFmtId="169" fontId="24" fillId="12" borderId="17" xfId="1" applyNumberFormat="1" applyFont="1" applyFill="1" applyBorder="1" applyAlignment="1">
      <alignment horizontal="center" vertical="center"/>
    </xf>
    <xf numFmtId="1" fontId="23" fillId="4" borderId="17" xfId="1" applyNumberFormat="1" applyFont="1" applyFill="1" applyBorder="1" applyAlignment="1">
      <alignment horizontal="center" vertical="center"/>
    </xf>
    <xf numFmtId="1" fontId="23" fillId="4" borderId="17" xfId="1" applyNumberFormat="1" applyFont="1" applyFill="1" applyBorder="1" applyAlignment="1">
      <alignment horizontal="center" vertical="center" wrapText="1"/>
    </xf>
    <xf numFmtId="49" fontId="23" fillId="4" borderId="17" xfId="1" applyNumberFormat="1" applyFont="1" applyFill="1" applyBorder="1" applyAlignment="1">
      <alignment horizontal="center" vertical="center" wrapText="1"/>
    </xf>
    <xf numFmtId="3" fontId="24" fillId="9" borderId="23" xfId="2" applyNumberFormat="1" applyFont="1" applyFill="1" applyBorder="1" applyAlignment="1">
      <alignment horizontal="center" vertical="center" wrapText="1"/>
    </xf>
    <xf numFmtId="0" fontId="20" fillId="8" borderId="5" xfId="0" applyFont="1" applyFill="1" applyBorder="1" applyAlignment="1">
      <alignment horizontal="center" vertical="center"/>
    </xf>
    <xf numFmtId="0" fontId="20" fillId="8" borderId="6" xfId="0" applyFont="1" applyFill="1" applyBorder="1" applyAlignment="1">
      <alignment horizontal="center" vertical="center"/>
    </xf>
    <xf numFmtId="0" fontId="20" fillId="8" borderId="7" xfId="0" applyFont="1" applyFill="1" applyBorder="1" applyAlignment="1">
      <alignment horizontal="center" vertical="center"/>
    </xf>
    <xf numFmtId="0" fontId="22" fillId="13" borderId="5" xfId="0" applyFont="1" applyFill="1" applyBorder="1" applyAlignment="1">
      <alignment horizontal="center" vertical="center"/>
    </xf>
    <xf numFmtId="0" fontId="22" fillId="13" borderId="6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2" fillId="13" borderId="24" xfId="0" applyFont="1" applyFill="1" applyBorder="1" applyAlignment="1">
      <alignment horizontal="center" vertical="center"/>
    </xf>
    <xf numFmtId="0" fontId="22" fillId="13" borderId="0" xfId="0" applyFont="1" applyFill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4" fontId="11" fillId="14" borderId="12" xfId="3" applyFont="1" applyFill="1" applyBorder="1"/>
    <xf numFmtId="164" fontId="11" fillId="14" borderId="10" xfId="3" applyFont="1" applyFill="1" applyBorder="1"/>
    <xf numFmtId="0" fontId="11" fillId="14" borderId="10" xfId="0" applyFont="1" applyFill="1" applyBorder="1"/>
    <xf numFmtId="0" fontId="0" fillId="0" borderId="10" xfId="0" applyBorder="1"/>
    <xf numFmtId="0" fontId="3" fillId="3" borderId="1" xfId="0" applyFont="1" applyFill="1" applyBorder="1" applyAlignment="1">
      <alignment horizontal="center" vertical="center" readingOrder="2"/>
    </xf>
    <xf numFmtId="0" fontId="4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 readingOrder="2"/>
    </xf>
    <xf numFmtId="0" fontId="12" fillId="4" borderId="15" xfId="0" applyFont="1" applyFill="1" applyBorder="1" applyAlignment="1">
      <alignment horizontal="center" vertical="center" readingOrder="2"/>
    </xf>
    <xf numFmtId="0" fontId="12" fillId="4" borderId="16" xfId="0" applyFont="1" applyFill="1" applyBorder="1" applyAlignment="1">
      <alignment horizontal="center" vertical="center" readingOrder="2"/>
    </xf>
    <xf numFmtId="0" fontId="16" fillId="10" borderId="18" xfId="0" applyFont="1" applyFill="1" applyBorder="1" applyAlignment="1">
      <alignment horizontal="center" vertical="center"/>
    </xf>
    <xf numFmtId="0" fontId="16" fillId="10" borderId="19" xfId="0" applyFont="1" applyFill="1" applyBorder="1" applyAlignment="1">
      <alignment horizontal="center" vertical="center"/>
    </xf>
    <xf numFmtId="0" fontId="16" fillId="10" borderId="20" xfId="0" applyFont="1" applyFill="1" applyBorder="1" applyAlignment="1">
      <alignment horizontal="center" vertical="center"/>
    </xf>
    <xf numFmtId="0" fontId="17" fillId="4" borderId="15" xfId="0" applyFont="1" applyFill="1" applyBorder="1" applyAlignment="1">
      <alignment horizontal="center" vertical="center" readingOrder="2"/>
    </xf>
    <xf numFmtId="0" fontId="17" fillId="4" borderId="21" xfId="0" applyFont="1" applyFill="1" applyBorder="1" applyAlignment="1">
      <alignment horizontal="center" vertical="center" readingOrder="2"/>
    </xf>
    <xf numFmtId="0" fontId="18" fillId="11" borderId="5" xfId="0" applyFont="1" applyFill="1" applyBorder="1" applyAlignment="1">
      <alignment horizontal="center" vertical="center"/>
    </xf>
    <xf numFmtId="0" fontId="18" fillId="11" borderId="6" xfId="0" applyFont="1" applyFill="1" applyBorder="1" applyAlignment="1">
      <alignment horizontal="center" vertical="center"/>
    </xf>
    <xf numFmtId="0" fontId="0" fillId="0" borderId="7" xfId="0" applyBorder="1"/>
    <xf numFmtId="164" fontId="11" fillId="14" borderId="22" xfId="3" applyFont="1" applyFill="1" applyBorder="1"/>
    <xf numFmtId="0" fontId="0" fillId="0" borderId="17" xfId="0" applyBorder="1"/>
    <xf numFmtId="0" fontId="17" fillId="4" borderId="9" xfId="3" applyNumberFormat="1" applyFont="1" applyFill="1" applyBorder="1" applyAlignment="1">
      <alignment horizontal="center" vertical="center" readingOrder="2"/>
    </xf>
    <xf numFmtId="0" fontId="17" fillId="4" borderId="9" xfId="3" applyNumberFormat="1" applyFont="1" applyFill="1" applyBorder="1" applyAlignment="1">
      <alignment horizontal="center" vertical="center" readingOrder="1"/>
    </xf>
    <xf numFmtId="169" fontId="17" fillId="4" borderId="9" xfId="3" applyNumberFormat="1" applyFont="1" applyFill="1" applyBorder="1" applyAlignment="1">
      <alignment horizontal="center" vertical="center"/>
    </xf>
    <xf numFmtId="166" fontId="17" fillId="4" borderId="9" xfId="4" applyNumberFormat="1" applyFont="1" applyFill="1" applyBorder="1" applyAlignment="1">
      <alignment horizontal="center" vertical="center" wrapText="1"/>
    </xf>
    <xf numFmtId="3" fontId="9" fillId="8" borderId="9" xfId="2" applyNumberFormat="1" applyFont="1" applyFill="1" applyBorder="1" applyAlignment="1">
      <alignment horizontal="center" vertical="center" wrapText="1"/>
    </xf>
    <xf numFmtId="169" fontId="9" fillId="12" borderId="9" xfId="1" applyNumberFormat="1" applyFont="1" applyFill="1" applyBorder="1" applyAlignment="1">
      <alignment horizontal="center" vertical="center"/>
    </xf>
    <xf numFmtId="1" fontId="17" fillId="4" borderId="9" xfId="1" applyNumberFormat="1" applyFont="1" applyFill="1" applyBorder="1" applyAlignment="1">
      <alignment horizontal="center" vertical="center"/>
    </xf>
    <xf numFmtId="13" fontId="17" fillId="4" borderId="9" xfId="1" applyNumberFormat="1" applyFont="1" applyFill="1" applyBorder="1" applyAlignment="1">
      <alignment horizontal="center" vertical="center"/>
    </xf>
    <xf numFmtId="1" fontId="17" fillId="4" borderId="9" xfId="1" applyNumberFormat="1" applyFont="1" applyFill="1" applyBorder="1" applyAlignment="1">
      <alignment horizontal="center" vertical="center" wrapText="1"/>
    </xf>
    <xf numFmtId="49" fontId="17" fillId="4" borderId="9" xfId="1" applyNumberFormat="1" applyFont="1" applyFill="1" applyBorder="1" applyAlignment="1">
      <alignment horizontal="center" vertical="center" wrapText="1"/>
    </xf>
    <xf numFmtId="3" fontId="21" fillId="9" borderId="11" xfId="2" applyNumberFormat="1" applyFont="1" applyFill="1" applyBorder="1" applyAlignment="1">
      <alignment horizontal="center" vertical="center" wrapText="1"/>
    </xf>
    <xf numFmtId="0" fontId="17" fillId="4" borderId="10" xfId="3" applyNumberFormat="1" applyFont="1" applyFill="1" applyBorder="1" applyAlignment="1">
      <alignment horizontal="center" vertical="center"/>
    </xf>
    <xf numFmtId="0" fontId="17" fillId="4" borderId="10" xfId="3" applyNumberFormat="1" applyFont="1" applyFill="1" applyBorder="1" applyAlignment="1">
      <alignment horizontal="center" vertical="center" readingOrder="1"/>
    </xf>
    <xf numFmtId="169" fontId="17" fillId="4" borderId="10" xfId="3" applyNumberFormat="1" applyFont="1" applyFill="1" applyBorder="1" applyAlignment="1">
      <alignment horizontal="center" vertical="center"/>
    </xf>
    <xf numFmtId="166" fontId="17" fillId="4" borderId="10" xfId="4" applyNumberFormat="1" applyFont="1" applyFill="1" applyBorder="1" applyAlignment="1">
      <alignment horizontal="center" vertical="center" wrapText="1"/>
    </xf>
    <xf numFmtId="3" fontId="9" fillId="8" borderId="10" xfId="2" applyNumberFormat="1" applyFont="1" applyFill="1" applyBorder="1" applyAlignment="1">
      <alignment horizontal="center" vertical="center" wrapText="1"/>
    </xf>
    <xf numFmtId="169" fontId="9" fillId="12" borderId="10" xfId="1" applyNumberFormat="1" applyFont="1" applyFill="1" applyBorder="1" applyAlignment="1">
      <alignment horizontal="center" vertical="center"/>
    </xf>
    <xf numFmtId="1" fontId="17" fillId="4" borderId="10" xfId="1" applyNumberFormat="1" applyFont="1" applyFill="1" applyBorder="1" applyAlignment="1">
      <alignment horizontal="center" vertical="center"/>
    </xf>
    <xf numFmtId="1" fontId="17" fillId="4" borderId="10" xfId="1" applyNumberFormat="1" applyFont="1" applyFill="1" applyBorder="1" applyAlignment="1">
      <alignment horizontal="center" vertical="center" wrapText="1"/>
    </xf>
    <xf numFmtId="49" fontId="17" fillId="4" borderId="10" xfId="1" applyNumberFormat="1" applyFont="1" applyFill="1" applyBorder="1" applyAlignment="1">
      <alignment horizontal="center" vertical="center" wrapText="1"/>
    </xf>
    <xf numFmtId="3" fontId="21" fillId="9" borderId="13" xfId="2" applyNumberFormat="1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readingOrder="2"/>
    </xf>
    <xf numFmtId="0" fontId="12" fillId="4" borderId="0" xfId="0" applyFont="1" applyFill="1" applyBorder="1" applyAlignment="1">
      <alignment horizontal="center" vertical="center" readingOrder="1"/>
    </xf>
    <xf numFmtId="0" fontId="6" fillId="4" borderId="0" xfId="0" applyFont="1" applyFill="1" applyBorder="1" applyAlignment="1">
      <alignment horizontal="center" vertical="center" readingOrder="1"/>
    </xf>
    <xf numFmtId="167" fontId="17" fillId="4" borderId="0" xfId="0" applyNumberFormat="1" applyFont="1" applyFill="1" applyBorder="1" applyAlignment="1">
      <alignment horizontal="center" vertical="center" readingOrder="2"/>
    </xf>
    <xf numFmtId="169" fontId="14" fillId="4" borderId="0" xfId="3" applyNumberFormat="1" applyFont="1" applyFill="1" applyBorder="1" applyAlignment="1">
      <alignment horizontal="center" vertical="center"/>
    </xf>
    <xf numFmtId="166" fontId="14" fillId="4" borderId="0" xfId="3" applyNumberFormat="1" applyFont="1" applyFill="1" applyBorder="1" applyAlignment="1">
      <alignment horizontal="center" vertical="center"/>
    </xf>
    <xf numFmtId="1" fontId="19" fillId="4" borderId="0" xfId="1" applyNumberFormat="1" applyFont="1" applyFill="1" applyBorder="1" applyAlignment="1">
      <alignment horizontal="center" vertical="center"/>
    </xf>
    <xf numFmtId="1" fontId="19" fillId="4" borderId="0" xfId="1" applyNumberFormat="1" applyFont="1" applyFill="1" applyBorder="1" applyAlignment="1">
      <alignment horizontal="center" vertical="center" wrapText="1"/>
    </xf>
    <xf numFmtId="168" fontId="19" fillId="4" borderId="0" xfId="1" applyNumberFormat="1" applyFont="1" applyFill="1" applyBorder="1" applyAlignment="1">
      <alignment horizontal="center" vertical="center" wrapText="1"/>
    </xf>
    <xf numFmtId="3" fontId="21" fillId="9" borderId="0" xfId="2" applyNumberFormat="1" applyFont="1" applyFill="1" applyBorder="1" applyAlignment="1">
      <alignment horizontal="center" vertical="center" wrapText="1"/>
    </xf>
    <xf numFmtId="169" fontId="9" fillId="4" borderId="17" xfId="3" applyNumberFormat="1" applyFont="1" applyFill="1" applyBorder="1" applyAlignment="1">
      <alignment horizontal="center" vertical="center"/>
    </xf>
    <xf numFmtId="166" fontId="9" fillId="4" borderId="17" xfId="3" applyNumberFormat="1" applyFont="1" applyFill="1" applyBorder="1" applyAlignment="1">
      <alignment horizontal="center" vertical="center"/>
    </xf>
    <xf numFmtId="169" fontId="9" fillId="8" borderId="17" xfId="3" applyNumberFormat="1" applyFont="1" applyFill="1" applyBorder="1" applyAlignment="1">
      <alignment horizontal="center" vertical="center"/>
    </xf>
    <xf numFmtId="169" fontId="9" fillId="12" borderId="17" xfId="1" applyNumberFormat="1" applyFont="1" applyFill="1" applyBorder="1" applyAlignment="1">
      <alignment horizontal="center" vertical="center"/>
    </xf>
    <xf numFmtId="0" fontId="19" fillId="4" borderId="23" xfId="0" applyFont="1" applyFill="1" applyBorder="1" applyAlignment="1">
      <alignment wrapText="1"/>
    </xf>
    <xf numFmtId="169" fontId="14" fillId="0" borderId="0" xfId="3" applyNumberFormat="1" applyFont="1" applyFill="1" applyBorder="1" applyAlignment="1">
      <alignment horizontal="center" vertical="center"/>
    </xf>
    <xf numFmtId="169" fontId="14" fillId="0" borderId="0" xfId="1" applyNumberFormat="1" applyFont="1" applyFill="1" applyBorder="1" applyAlignment="1">
      <alignment horizontal="center" vertical="center"/>
    </xf>
  </cellXfs>
  <cellStyles count="5">
    <cellStyle name="Comma 2" xfId="4" xr:uid="{3229CF3C-E708-4BC4-8C50-8B379892ACB0}"/>
    <cellStyle name="Normal" xfId="0" builtinId="0"/>
    <cellStyle name="Normal 2" xfId="3" xr:uid="{9C89D460-B5BE-4027-AD06-9CECFE88A47C}"/>
    <cellStyle name="Percent" xfId="1" builtinId="5"/>
    <cellStyle name="הדגשה5" xfId="2" builtinId="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19</xdr:row>
      <xdr:rowOff>3</xdr:rowOff>
    </xdr:from>
    <xdr:to>
      <xdr:col>9</xdr:col>
      <xdr:colOff>0</xdr:colOff>
      <xdr:row>20</xdr:row>
      <xdr:rowOff>115895</xdr:rowOff>
    </xdr:to>
    <xdr:sp macro="" textlink="">
      <xdr:nvSpPr>
        <xdr:cNvPr id="2" name="חץ למטה 1034">
          <a:extLst>
            <a:ext uri="{FF2B5EF4-FFF2-40B4-BE49-F238E27FC236}">
              <a16:creationId xmlns:a16="http://schemas.microsoft.com/office/drawing/2014/main" id="{BC0A5409-ABDE-44DE-81A8-0FC15B699206}"/>
            </a:ext>
          </a:extLst>
        </xdr:cNvPr>
        <xdr:cNvSpPr/>
      </xdr:nvSpPr>
      <xdr:spPr>
        <a:xfrm>
          <a:off x="11233508775" y="23107653"/>
          <a:ext cx="0" cy="449267"/>
        </a:xfrm>
        <a:prstGeom prst="downArrow">
          <a:avLst/>
        </a:prstGeom>
        <a:gradFill flip="none" rotWithShape="1">
          <a:gsLst>
            <a:gs pos="0">
              <a:schemeClr val="accent2">
                <a:lumMod val="67000"/>
              </a:schemeClr>
            </a:gs>
            <a:gs pos="48000">
              <a:schemeClr val="accent2">
                <a:lumMod val="97000"/>
                <a:lumOff val="3000"/>
              </a:schemeClr>
            </a:gs>
            <a:gs pos="100000">
              <a:schemeClr val="accent2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 rtl="1"/>
          <a:endParaRPr lang="en-US" sz="1100"/>
        </a:p>
      </xdr:txBody>
    </xdr:sp>
    <xdr:clientData/>
  </xdr:twoCellAnchor>
  <xdr:twoCellAnchor>
    <xdr:from>
      <xdr:col>8</xdr:col>
      <xdr:colOff>0</xdr:colOff>
      <xdr:row>26</xdr:row>
      <xdr:rowOff>0</xdr:rowOff>
    </xdr:from>
    <xdr:to>
      <xdr:col>8</xdr:col>
      <xdr:colOff>0</xdr:colOff>
      <xdr:row>26</xdr:row>
      <xdr:rowOff>115895</xdr:rowOff>
    </xdr:to>
    <xdr:sp macro="" textlink="">
      <xdr:nvSpPr>
        <xdr:cNvPr id="3" name="חץ למטה 7">
          <a:extLst>
            <a:ext uri="{FF2B5EF4-FFF2-40B4-BE49-F238E27FC236}">
              <a16:creationId xmlns:a16="http://schemas.microsoft.com/office/drawing/2014/main" id="{5EC3A2A6-6A63-4FC0-B6A2-C3C4C59347F1}"/>
            </a:ext>
          </a:extLst>
        </xdr:cNvPr>
        <xdr:cNvSpPr/>
      </xdr:nvSpPr>
      <xdr:spPr>
        <a:xfrm>
          <a:off x="11234899425" y="26241375"/>
          <a:ext cx="0" cy="115895"/>
        </a:xfrm>
        <a:prstGeom prst="downArrow">
          <a:avLst/>
        </a:prstGeom>
        <a:gradFill flip="none" rotWithShape="1">
          <a:gsLst>
            <a:gs pos="0">
              <a:schemeClr val="accent2">
                <a:lumMod val="67000"/>
              </a:schemeClr>
            </a:gs>
            <a:gs pos="48000">
              <a:schemeClr val="accent2">
                <a:lumMod val="97000"/>
                <a:lumOff val="3000"/>
              </a:schemeClr>
            </a:gs>
            <a:gs pos="100000">
              <a:schemeClr val="accent2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 rtl="1"/>
          <a:endParaRPr lang="en-US" sz="1100"/>
        </a:p>
      </xdr:txBody>
    </xdr:sp>
    <xdr:clientData/>
  </xdr:twoCellAnchor>
  <xdr:twoCellAnchor>
    <xdr:from>
      <xdr:col>8</xdr:col>
      <xdr:colOff>0</xdr:colOff>
      <xdr:row>26</xdr:row>
      <xdr:rowOff>0</xdr:rowOff>
    </xdr:from>
    <xdr:to>
      <xdr:col>8</xdr:col>
      <xdr:colOff>0</xdr:colOff>
      <xdr:row>26</xdr:row>
      <xdr:rowOff>115895</xdr:rowOff>
    </xdr:to>
    <xdr:sp macro="" textlink="">
      <xdr:nvSpPr>
        <xdr:cNvPr id="4" name="חץ למטה 8">
          <a:extLst>
            <a:ext uri="{FF2B5EF4-FFF2-40B4-BE49-F238E27FC236}">
              <a16:creationId xmlns:a16="http://schemas.microsoft.com/office/drawing/2014/main" id="{ACEAD89D-8728-41B0-8096-3A9E3299E784}"/>
            </a:ext>
          </a:extLst>
        </xdr:cNvPr>
        <xdr:cNvSpPr/>
      </xdr:nvSpPr>
      <xdr:spPr>
        <a:xfrm>
          <a:off x="11234899425" y="26241375"/>
          <a:ext cx="0" cy="115895"/>
        </a:xfrm>
        <a:prstGeom prst="downArrow">
          <a:avLst/>
        </a:prstGeom>
        <a:gradFill flip="none" rotWithShape="1">
          <a:gsLst>
            <a:gs pos="0">
              <a:schemeClr val="accent2">
                <a:lumMod val="67000"/>
              </a:schemeClr>
            </a:gs>
            <a:gs pos="48000">
              <a:schemeClr val="accent2">
                <a:lumMod val="97000"/>
                <a:lumOff val="3000"/>
              </a:schemeClr>
            </a:gs>
            <a:gs pos="100000">
              <a:schemeClr val="accent2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 rtl="1"/>
          <a:endParaRPr lang="en-US" sz="2800"/>
        </a:p>
      </xdr:txBody>
    </xdr:sp>
    <xdr:clientData/>
  </xdr:twoCellAnchor>
  <xdr:twoCellAnchor>
    <xdr:from>
      <xdr:col>9</xdr:col>
      <xdr:colOff>0</xdr:colOff>
      <xdr:row>36</xdr:row>
      <xdr:rowOff>3</xdr:rowOff>
    </xdr:from>
    <xdr:to>
      <xdr:col>9</xdr:col>
      <xdr:colOff>0</xdr:colOff>
      <xdr:row>37</xdr:row>
      <xdr:rowOff>115895</xdr:rowOff>
    </xdr:to>
    <xdr:sp macro="" textlink="">
      <xdr:nvSpPr>
        <xdr:cNvPr id="5" name="חץ למטה 5">
          <a:extLst>
            <a:ext uri="{FF2B5EF4-FFF2-40B4-BE49-F238E27FC236}">
              <a16:creationId xmlns:a16="http://schemas.microsoft.com/office/drawing/2014/main" id="{1460FC18-698E-4F0A-A139-2BDB0D1E6D2D}"/>
            </a:ext>
          </a:extLst>
        </xdr:cNvPr>
        <xdr:cNvSpPr/>
      </xdr:nvSpPr>
      <xdr:spPr>
        <a:xfrm>
          <a:off x="11233508775" y="30118053"/>
          <a:ext cx="0" cy="306392"/>
        </a:xfrm>
        <a:prstGeom prst="downArrow">
          <a:avLst/>
        </a:prstGeom>
        <a:gradFill flip="none" rotWithShape="1">
          <a:gsLst>
            <a:gs pos="0">
              <a:schemeClr val="accent2">
                <a:lumMod val="67000"/>
              </a:schemeClr>
            </a:gs>
            <a:gs pos="48000">
              <a:schemeClr val="accent2">
                <a:lumMod val="97000"/>
                <a:lumOff val="3000"/>
              </a:schemeClr>
            </a:gs>
            <a:gs pos="100000">
              <a:schemeClr val="accent2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 rtl="1"/>
          <a:endParaRPr lang="en-US" sz="1100"/>
        </a:p>
      </xdr:txBody>
    </xdr:sp>
    <xdr:clientData/>
  </xdr:twoCellAnchor>
  <xdr:twoCellAnchor>
    <xdr:from>
      <xdr:col>8</xdr:col>
      <xdr:colOff>0</xdr:colOff>
      <xdr:row>43</xdr:row>
      <xdr:rowOff>3</xdr:rowOff>
    </xdr:from>
    <xdr:to>
      <xdr:col>8</xdr:col>
      <xdr:colOff>0</xdr:colOff>
      <xdr:row>44</xdr:row>
      <xdr:rowOff>115895</xdr:rowOff>
    </xdr:to>
    <xdr:sp macro="" textlink="">
      <xdr:nvSpPr>
        <xdr:cNvPr id="6" name="חץ למטה 4">
          <a:extLst>
            <a:ext uri="{FF2B5EF4-FFF2-40B4-BE49-F238E27FC236}">
              <a16:creationId xmlns:a16="http://schemas.microsoft.com/office/drawing/2014/main" id="{916C6A6A-07A1-4E16-933C-9177C9F47093}"/>
            </a:ext>
          </a:extLst>
        </xdr:cNvPr>
        <xdr:cNvSpPr/>
      </xdr:nvSpPr>
      <xdr:spPr>
        <a:xfrm>
          <a:off x="11234899425" y="31708728"/>
          <a:ext cx="0" cy="296867"/>
        </a:xfrm>
        <a:prstGeom prst="downArrow">
          <a:avLst/>
        </a:prstGeom>
        <a:gradFill flip="none" rotWithShape="1">
          <a:gsLst>
            <a:gs pos="0">
              <a:schemeClr val="accent2">
                <a:lumMod val="67000"/>
              </a:schemeClr>
            </a:gs>
            <a:gs pos="48000">
              <a:schemeClr val="accent2">
                <a:lumMod val="97000"/>
                <a:lumOff val="3000"/>
              </a:schemeClr>
            </a:gs>
            <a:gs pos="100000">
              <a:schemeClr val="accent2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 rtl="1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431DA4-DEE9-49E9-A2B7-2780036506A5}">
  <dimension ref="A1:N48"/>
  <sheetViews>
    <sheetView rightToLeft="1" tabSelected="1" topLeftCell="H27" workbookViewId="0">
      <selection activeCell="N32" sqref="N32"/>
    </sheetView>
  </sheetViews>
  <sheetFormatPr defaultRowHeight="14.25" x14ac:dyDescent="0.2"/>
  <cols>
    <col min="1" max="1" width="6.75" bestFit="1" customWidth="1"/>
    <col min="2" max="2" width="58.875" bestFit="1" customWidth="1"/>
    <col min="3" max="3" width="4.375" bestFit="1" customWidth="1"/>
    <col min="4" max="4" width="12.625" bestFit="1" customWidth="1"/>
    <col min="5" max="5" width="7.375" bestFit="1" customWidth="1"/>
    <col min="6" max="6" width="15.375" bestFit="1" customWidth="1"/>
    <col min="7" max="7" width="7.625" bestFit="1" customWidth="1"/>
    <col min="8" max="8" width="8.375" bestFit="1" customWidth="1"/>
    <col min="9" max="9" width="11.125" bestFit="1" customWidth="1"/>
    <col min="10" max="10" width="12.75" bestFit="1" customWidth="1"/>
    <col min="11" max="11" width="12.5" bestFit="1" customWidth="1"/>
    <col min="12" max="12" width="13.125" bestFit="1" customWidth="1"/>
    <col min="13" max="13" width="16.75" bestFit="1" customWidth="1"/>
    <col min="14" max="14" width="25.5" customWidth="1"/>
  </cols>
  <sheetData>
    <row r="1" spans="1:14" ht="24" thickBot="1" x14ac:dyDescent="0.25">
      <c r="A1" s="96" t="s">
        <v>0</v>
      </c>
      <c r="B1" s="97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9"/>
    </row>
    <row r="2" spans="1:14" x14ac:dyDescent="0.2">
      <c r="A2" s="1"/>
      <c r="B2" s="2" t="s">
        <v>57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 spans="1:14" x14ac:dyDescent="0.2">
      <c r="A3" s="1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3"/>
    </row>
    <row r="4" spans="1:14" x14ac:dyDescent="0.2">
      <c r="A4" s="92" t="s">
        <v>58</v>
      </c>
      <c r="B4" s="93"/>
      <c r="C4" s="94"/>
      <c r="D4" s="94"/>
      <c r="E4" s="94"/>
      <c r="F4" s="95"/>
      <c r="G4" s="95"/>
      <c r="H4" s="2"/>
      <c r="I4" s="2"/>
      <c r="J4" s="2"/>
      <c r="K4" s="2"/>
      <c r="L4" s="2"/>
      <c r="M4" s="2"/>
      <c r="N4" s="3"/>
    </row>
    <row r="5" spans="1:14" x14ac:dyDescent="0.2">
      <c r="A5" s="92" t="s">
        <v>59</v>
      </c>
      <c r="B5" s="95"/>
      <c r="C5" s="95"/>
      <c r="D5" s="95"/>
      <c r="E5" s="95"/>
      <c r="F5" s="95"/>
      <c r="G5" s="95"/>
      <c r="H5" s="2"/>
      <c r="I5" s="2"/>
      <c r="J5" s="2"/>
      <c r="K5" s="2"/>
      <c r="L5" s="2"/>
      <c r="M5" s="2"/>
      <c r="N5" s="3"/>
    </row>
    <row r="6" spans="1:14" x14ac:dyDescent="0.2">
      <c r="A6" s="92" t="s">
        <v>68</v>
      </c>
      <c r="B6" s="93"/>
      <c r="C6" s="94"/>
      <c r="D6" s="94"/>
      <c r="E6" s="94"/>
      <c r="F6" s="95"/>
      <c r="G6" s="95"/>
      <c r="H6" s="2"/>
      <c r="I6" s="2"/>
      <c r="J6" s="2"/>
      <c r="K6" s="2"/>
      <c r="L6" s="2"/>
      <c r="M6" s="2"/>
      <c r="N6" s="3"/>
    </row>
    <row r="7" spans="1:14" x14ac:dyDescent="0.2">
      <c r="A7" s="92" t="s">
        <v>67</v>
      </c>
      <c r="B7" s="95"/>
      <c r="C7" s="95"/>
      <c r="D7" s="95"/>
      <c r="E7" s="95"/>
      <c r="F7" s="95"/>
      <c r="G7" s="95"/>
      <c r="H7" s="2"/>
      <c r="I7" s="2"/>
      <c r="J7" s="2"/>
      <c r="K7" s="2"/>
      <c r="L7" s="2"/>
      <c r="M7" s="2"/>
      <c r="N7" s="3"/>
    </row>
    <row r="8" spans="1:14" x14ac:dyDescent="0.2">
      <c r="A8" s="92" t="s">
        <v>64</v>
      </c>
      <c r="B8" s="95"/>
      <c r="C8" s="95"/>
      <c r="D8" s="95"/>
      <c r="E8" s="95"/>
      <c r="F8" s="95"/>
      <c r="G8" s="95"/>
      <c r="H8" s="2"/>
      <c r="I8" s="2"/>
      <c r="J8" s="2"/>
      <c r="K8" s="2"/>
      <c r="L8" s="2"/>
      <c r="M8" s="2"/>
      <c r="N8" s="3"/>
    </row>
    <row r="9" spans="1:14" x14ac:dyDescent="0.2">
      <c r="A9" s="92" t="s">
        <v>65</v>
      </c>
      <c r="B9" s="95"/>
      <c r="C9" s="95"/>
      <c r="D9" s="95"/>
      <c r="E9" s="95"/>
      <c r="F9" s="95"/>
      <c r="G9" s="95"/>
      <c r="H9" s="2"/>
      <c r="I9" s="2"/>
      <c r="J9" s="2"/>
      <c r="K9" s="2"/>
      <c r="L9" s="2"/>
      <c r="M9" s="2"/>
      <c r="N9" s="3"/>
    </row>
    <row r="10" spans="1:14" x14ac:dyDescent="0.2">
      <c r="A10" s="92" t="s">
        <v>60</v>
      </c>
      <c r="B10" s="95"/>
      <c r="C10" s="95"/>
      <c r="D10" s="95"/>
      <c r="E10" s="95"/>
      <c r="F10" s="95"/>
      <c r="G10" s="95"/>
      <c r="H10" s="2"/>
      <c r="I10" s="2"/>
      <c r="J10" s="2"/>
      <c r="K10" s="2"/>
      <c r="L10" s="2"/>
      <c r="M10" s="2"/>
      <c r="N10" s="3"/>
    </row>
    <row r="11" spans="1:14" x14ac:dyDescent="0.2">
      <c r="A11" s="92" t="s">
        <v>61</v>
      </c>
      <c r="B11" s="95"/>
      <c r="C11" s="95"/>
      <c r="D11" s="95"/>
      <c r="E11" s="95"/>
      <c r="F11" s="95"/>
      <c r="G11" s="95"/>
      <c r="H11" s="2"/>
      <c r="I11" s="2"/>
      <c r="J11" s="2"/>
      <c r="K11" s="2"/>
      <c r="L11" s="2"/>
      <c r="M11" s="2"/>
      <c r="N11" s="3"/>
    </row>
    <row r="12" spans="1:14" x14ac:dyDescent="0.2">
      <c r="A12" s="92" t="s">
        <v>62</v>
      </c>
      <c r="B12" s="95"/>
      <c r="C12" s="95"/>
      <c r="D12" s="95"/>
      <c r="E12" s="95"/>
      <c r="F12" s="95"/>
      <c r="G12" s="95"/>
      <c r="H12" s="2"/>
      <c r="I12" s="2"/>
      <c r="J12" s="2"/>
      <c r="K12" s="2"/>
      <c r="L12" s="2"/>
      <c r="M12" s="2"/>
      <c r="N12" s="3"/>
    </row>
    <row r="13" spans="1:14" x14ac:dyDescent="0.2">
      <c r="A13" s="92" t="s">
        <v>66</v>
      </c>
      <c r="B13" s="95"/>
      <c r="C13" s="95"/>
      <c r="D13" s="95"/>
      <c r="E13" s="95"/>
      <c r="F13" s="95"/>
      <c r="G13" s="95"/>
      <c r="H13" s="2"/>
      <c r="I13" s="2"/>
      <c r="J13" s="2"/>
      <c r="K13" s="2"/>
      <c r="L13" s="2"/>
      <c r="M13" s="2"/>
      <c r="N13" s="3"/>
    </row>
    <row r="14" spans="1:14" ht="15" thickBot="1" x14ac:dyDescent="0.25">
      <c r="A14" s="114" t="s">
        <v>63</v>
      </c>
      <c r="B14" s="115"/>
      <c r="C14" s="115"/>
      <c r="D14" s="115"/>
      <c r="E14" s="115"/>
      <c r="F14" s="115"/>
      <c r="G14" s="115"/>
      <c r="H14" s="2"/>
      <c r="I14" s="2"/>
      <c r="J14" s="2"/>
      <c r="K14" s="2"/>
      <c r="L14" s="2"/>
      <c r="M14" s="2"/>
      <c r="N14" s="3"/>
    </row>
    <row r="15" spans="1:14" x14ac:dyDescent="0.2">
      <c r="A15" s="1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3"/>
    </row>
    <row r="16" spans="1:14" x14ac:dyDescent="0.2">
      <c r="A16" s="1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3"/>
    </row>
    <row r="17" spans="1:14" x14ac:dyDescent="0.2">
      <c r="A17" s="1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3"/>
    </row>
    <row r="18" spans="1:14" x14ac:dyDescent="0.2">
      <c r="A18" s="1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3"/>
    </row>
    <row r="19" spans="1:14" ht="15" thickBot="1" x14ac:dyDescent="0.25">
      <c r="A19" s="1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3"/>
    </row>
    <row r="20" spans="1:14" ht="26.25" thickBot="1" x14ac:dyDescent="0.25">
      <c r="A20" s="100" t="s">
        <v>1</v>
      </c>
      <c r="B20" s="101"/>
      <c r="C20" s="101"/>
      <c r="D20" s="101"/>
      <c r="E20" s="101"/>
      <c r="F20" s="101"/>
      <c r="G20" s="101"/>
      <c r="H20" s="101"/>
      <c r="I20" s="101"/>
      <c r="J20" s="101"/>
      <c r="K20" s="101"/>
      <c r="L20" s="101"/>
      <c r="M20" s="101"/>
      <c r="N20" s="102"/>
    </row>
    <row r="21" spans="1:14" ht="24" x14ac:dyDescent="0.2">
      <c r="A21" s="4" t="s">
        <v>2</v>
      </c>
      <c r="B21" s="5" t="s">
        <v>3</v>
      </c>
      <c r="C21" s="6" t="s">
        <v>4</v>
      </c>
      <c r="D21" s="5" t="s">
        <v>5</v>
      </c>
      <c r="E21" s="5" t="s">
        <v>6</v>
      </c>
      <c r="F21" s="7" t="s">
        <v>7</v>
      </c>
      <c r="G21" s="8" t="s">
        <v>8</v>
      </c>
      <c r="H21" s="9" t="s">
        <v>9</v>
      </c>
      <c r="I21" s="10" t="s">
        <v>10</v>
      </c>
      <c r="J21" s="11" t="s">
        <v>11</v>
      </c>
      <c r="K21" s="11" t="s">
        <v>12</v>
      </c>
      <c r="L21" s="11" t="s">
        <v>13</v>
      </c>
      <c r="M21" s="11" t="s">
        <v>14</v>
      </c>
      <c r="N21" s="12" t="s">
        <v>15</v>
      </c>
    </row>
    <row r="22" spans="1:14" ht="24" x14ac:dyDescent="0.2">
      <c r="A22" s="13" t="s">
        <v>16</v>
      </c>
      <c r="B22" s="14" t="s">
        <v>17</v>
      </c>
      <c r="C22" s="14">
        <v>156</v>
      </c>
      <c r="D22" s="14" t="s">
        <v>18</v>
      </c>
      <c r="E22" s="15" t="s">
        <v>19</v>
      </c>
      <c r="F22" s="16">
        <v>218990</v>
      </c>
      <c r="G22" s="17">
        <v>2707</v>
      </c>
      <c r="H22" s="18">
        <v>30000</v>
      </c>
      <c r="I22" s="19">
        <f>SUM(F22-H22)</f>
        <v>188990</v>
      </c>
      <c r="J22" s="14">
        <v>3</v>
      </c>
      <c r="K22" s="14">
        <v>1</v>
      </c>
      <c r="L22" s="14">
        <v>395</v>
      </c>
      <c r="M22" s="20" t="s">
        <v>20</v>
      </c>
      <c r="N22" s="21" t="s">
        <v>46</v>
      </c>
    </row>
    <row r="23" spans="1:14" ht="24" x14ac:dyDescent="0.2">
      <c r="A23" s="103" t="s">
        <v>21</v>
      </c>
      <c r="B23" s="22" t="s">
        <v>22</v>
      </c>
      <c r="C23" s="22">
        <v>225</v>
      </c>
      <c r="D23" s="22" t="s">
        <v>18</v>
      </c>
      <c r="E23" s="23" t="s">
        <v>23</v>
      </c>
      <c r="F23" s="24">
        <v>269990</v>
      </c>
      <c r="G23" s="24">
        <v>3806</v>
      </c>
      <c r="H23" s="25">
        <v>50000</v>
      </c>
      <c r="I23" s="19">
        <f t="shared" ref="I23:I25" si="0">SUM(F23-H23)</f>
        <v>219990</v>
      </c>
      <c r="J23" s="26">
        <v>3</v>
      </c>
      <c r="K23" s="26">
        <v>1</v>
      </c>
      <c r="L23" s="27">
        <v>63</v>
      </c>
      <c r="M23" s="28" t="s">
        <v>24</v>
      </c>
      <c r="N23" s="21" t="s">
        <v>46</v>
      </c>
    </row>
    <row r="24" spans="1:14" ht="24" x14ac:dyDescent="0.2">
      <c r="A24" s="104"/>
      <c r="B24" s="22" t="s">
        <v>25</v>
      </c>
      <c r="C24" s="22">
        <v>225</v>
      </c>
      <c r="D24" s="22" t="s">
        <v>18</v>
      </c>
      <c r="E24" s="23" t="s">
        <v>23</v>
      </c>
      <c r="F24" s="24">
        <v>299990</v>
      </c>
      <c r="G24" s="24">
        <v>3806</v>
      </c>
      <c r="H24" s="25">
        <v>50000</v>
      </c>
      <c r="I24" s="19">
        <f t="shared" si="0"/>
        <v>249990</v>
      </c>
      <c r="J24" s="26">
        <v>3</v>
      </c>
      <c r="K24" s="26">
        <v>1</v>
      </c>
      <c r="L24" s="29">
        <v>62</v>
      </c>
      <c r="M24" s="30" t="s">
        <v>24</v>
      </c>
      <c r="N24" s="21" t="s">
        <v>46</v>
      </c>
    </row>
    <row r="25" spans="1:14" ht="24.75" thickBot="1" x14ac:dyDescent="0.25">
      <c r="A25" s="105"/>
      <c r="B25" s="31" t="s">
        <v>26</v>
      </c>
      <c r="C25" s="31">
        <v>225</v>
      </c>
      <c r="D25" s="31" t="s">
        <v>18</v>
      </c>
      <c r="E25" s="32" t="s">
        <v>23</v>
      </c>
      <c r="F25" s="33">
        <v>328990</v>
      </c>
      <c r="G25" s="33">
        <v>3806</v>
      </c>
      <c r="H25" s="34">
        <v>50000</v>
      </c>
      <c r="I25" s="35">
        <f t="shared" si="0"/>
        <v>278990</v>
      </c>
      <c r="J25" s="36">
        <v>3</v>
      </c>
      <c r="K25" s="36">
        <v>1</v>
      </c>
      <c r="L25" s="37">
        <v>62</v>
      </c>
      <c r="M25" s="38" t="s">
        <v>24</v>
      </c>
      <c r="N25" s="21" t="s">
        <v>46</v>
      </c>
    </row>
    <row r="26" spans="1:14" ht="15" thickBot="1" x14ac:dyDescent="0.25"/>
    <row r="27" spans="1:14" ht="26.25" x14ac:dyDescent="0.2">
      <c r="A27" s="106" t="s">
        <v>27</v>
      </c>
      <c r="B27" s="107"/>
      <c r="C27" s="107"/>
      <c r="D27" s="107"/>
      <c r="E27" s="107"/>
      <c r="F27" s="107"/>
      <c r="G27" s="107"/>
      <c r="H27" s="107"/>
      <c r="I27" s="107"/>
      <c r="J27" s="107"/>
      <c r="K27" s="107"/>
      <c r="L27" s="107"/>
      <c r="M27" s="107"/>
      <c r="N27" s="108"/>
    </row>
    <row r="28" spans="1:14" ht="24" x14ac:dyDescent="0.2">
      <c r="A28" s="109" t="s">
        <v>28</v>
      </c>
      <c r="B28" s="22" t="s">
        <v>29</v>
      </c>
      <c r="C28" s="22">
        <v>204</v>
      </c>
      <c r="D28" s="39" t="s">
        <v>18</v>
      </c>
      <c r="E28" s="23" t="s">
        <v>30</v>
      </c>
      <c r="F28" s="40">
        <v>154888</v>
      </c>
      <c r="G28" s="41">
        <v>2030</v>
      </c>
      <c r="H28" s="42">
        <v>20000</v>
      </c>
      <c r="I28" s="43">
        <f>SUM(F28-H28)</f>
        <v>134888</v>
      </c>
      <c r="J28" s="26">
        <v>6</v>
      </c>
      <c r="K28" s="26">
        <v>1</v>
      </c>
      <c r="L28" s="29">
        <v>435</v>
      </c>
      <c r="M28" s="44" t="s">
        <v>31</v>
      </c>
      <c r="N28" s="21" t="s">
        <v>76</v>
      </c>
    </row>
    <row r="29" spans="1:14" ht="24" x14ac:dyDescent="0.2">
      <c r="A29" s="109"/>
      <c r="B29" s="22" t="s">
        <v>32</v>
      </c>
      <c r="C29" s="22">
        <v>245</v>
      </c>
      <c r="D29" s="39" t="s">
        <v>18</v>
      </c>
      <c r="E29" s="23" t="s">
        <v>30</v>
      </c>
      <c r="F29" s="40">
        <v>165888</v>
      </c>
      <c r="G29" s="41">
        <v>2394</v>
      </c>
      <c r="H29" s="42">
        <v>20000</v>
      </c>
      <c r="I29" s="43">
        <f>SUM(F29-H29)</f>
        <v>145888</v>
      </c>
      <c r="J29" s="26">
        <v>6</v>
      </c>
      <c r="K29" s="26">
        <v>1</v>
      </c>
      <c r="L29" s="29">
        <v>520</v>
      </c>
      <c r="M29" s="44" t="s">
        <v>31</v>
      </c>
      <c r="N29" s="21" t="s">
        <v>76</v>
      </c>
    </row>
    <row r="30" spans="1:14" ht="36" x14ac:dyDescent="0.2">
      <c r="A30" s="110"/>
      <c r="B30" s="22" t="s">
        <v>33</v>
      </c>
      <c r="C30" s="22">
        <v>435</v>
      </c>
      <c r="D30" s="39" t="s">
        <v>18</v>
      </c>
      <c r="E30" s="23" t="s">
        <v>30</v>
      </c>
      <c r="F30" s="40">
        <v>175888</v>
      </c>
      <c r="G30" s="41">
        <v>2394</v>
      </c>
      <c r="H30" s="42">
        <v>28000</v>
      </c>
      <c r="I30" s="43">
        <f>SUM(F30-H30)</f>
        <v>147888</v>
      </c>
      <c r="J30" s="26">
        <v>6</v>
      </c>
      <c r="K30" s="26">
        <v>1</v>
      </c>
      <c r="L30" s="29">
        <v>385</v>
      </c>
      <c r="M30" s="44" t="s">
        <v>34</v>
      </c>
      <c r="N30" s="21" t="s">
        <v>76</v>
      </c>
    </row>
    <row r="31" spans="1:14" x14ac:dyDescent="0.2">
      <c r="A31" s="45" t="s">
        <v>35</v>
      </c>
      <c r="B31" s="22" t="s">
        <v>36</v>
      </c>
      <c r="C31" s="22">
        <v>156</v>
      </c>
      <c r="D31" s="39" t="s">
        <v>18</v>
      </c>
      <c r="E31" s="23" t="s">
        <v>30</v>
      </c>
      <c r="F31" s="40">
        <v>158888</v>
      </c>
      <c r="G31" s="41">
        <v>2030</v>
      </c>
      <c r="H31" s="42">
        <v>50000</v>
      </c>
      <c r="I31" s="43">
        <f>SUM(F31-H31)</f>
        <v>108888</v>
      </c>
      <c r="J31" s="26">
        <v>2</v>
      </c>
      <c r="K31" s="26">
        <v>1</v>
      </c>
      <c r="L31" s="29">
        <v>380</v>
      </c>
      <c r="M31" s="44" t="s">
        <v>37</v>
      </c>
      <c r="N31" s="21" t="s">
        <v>77</v>
      </c>
    </row>
    <row r="32" spans="1:14" ht="36.75" thickBot="1" x14ac:dyDescent="0.25">
      <c r="A32" s="46" t="s">
        <v>38</v>
      </c>
      <c r="B32" s="31" t="s">
        <v>39</v>
      </c>
      <c r="C32" s="47">
        <v>288</v>
      </c>
      <c r="D32" s="47" t="s">
        <v>18</v>
      </c>
      <c r="E32" s="47" t="s">
        <v>30</v>
      </c>
      <c r="F32" s="48">
        <v>214888</v>
      </c>
      <c r="G32" s="49">
        <v>2722</v>
      </c>
      <c r="H32" s="42">
        <v>54888</v>
      </c>
      <c r="I32" s="50">
        <f>SUM(F32-H32)</f>
        <v>160000</v>
      </c>
      <c r="J32" s="36">
        <v>5</v>
      </c>
      <c r="K32" s="36">
        <v>1</v>
      </c>
      <c r="L32" s="37">
        <v>370</v>
      </c>
      <c r="M32" s="37" t="s">
        <v>40</v>
      </c>
      <c r="N32" s="21" t="s">
        <v>77</v>
      </c>
    </row>
    <row r="34" spans="1:14" ht="15" thickBot="1" x14ac:dyDescent="0.25"/>
    <row r="35" spans="1:14" ht="27.75" x14ac:dyDescent="0.2">
      <c r="A35" s="111" t="s">
        <v>41</v>
      </c>
      <c r="B35" s="112"/>
      <c r="C35" s="112"/>
      <c r="D35" s="112"/>
      <c r="E35" s="112"/>
      <c r="F35" s="112"/>
      <c r="G35" s="112"/>
      <c r="H35" s="112"/>
      <c r="I35" s="112"/>
      <c r="J35" s="112"/>
      <c r="K35" s="112"/>
      <c r="L35" s="112"/>
      <c r="M35" s="112"/>
      <c r="N35" s="113"/>
    </row>
    <row r="36" spans="1:14" ht="24.75" thickBot="1" x14ac:dyDescent="0.25">
      <c r="A36" s="51" t="s">
        <v>42</v>
      </c>
      <c r="B36" s="52" t="s">
        <v>43</v>
      </c>
      <c r="C36" s="53">
        <v>130</v>
      </c>
      <c r="D36" s="52" t="s">
        <v>18</v>
      </c>
      <c r="E36" s="54" t="s">
        <v>30</v>
      </c>
      <c r="F36" s="55">
        <v>164990</v>
      </c>
      <c r="G36" s="56">
        <v>2394</v>
      </c>
      <c r="H36" s="57">
        <v>37000</v>
      </c>
      <c r="I36" s="58">
        <f t="shared" ref="I36" si="1">SUM(F36-H36)</f>
        <v>127990</v>
      </c>
      <c r="J36" s="59">
        <v>3</v>
      </c>
      <c r="K36" s="59">
        <v>1</v>
      </c>
      <c r="L36" s="60" t="s">
        <v>44</v>
      </c>
      <c r="M36" s="61" t="s">
        <v>45</v>
      </c>
      <c r="N36" s="62" t="s">
        <v>46</v>
      </c>
    </row>
    <row r="37" spans="1:14" ht="15" thickBot="1" x14ac:dyDescent="0.25"/>
    <row r="38" spans="1:14" ht="33.75" x14ac:dyDescent="0.2">
      <c r="A38" s="83" t="s">
        <v>47</v>
      </c>
      <c r="B38" s="84"/>
      <c r="C38" s="84"/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85"/>
    </row>
    <row r="39" spans="1:14" ht="15" thickBot="1" x14ac:dyDescent="0.25">
      <c r="A39" s="63" t="s">
        <v>75</v>
      </c>
      <c r="B39" s="67" t="s">
        <v>74</v>
      </c>
      <c r="C39" s="67">
        <v>130</v>
      </c>
      <c r="D39" s="67" t="s">
        <v>18</v>
      </c>
      <c r="E39" s="68">
        <v>1.2</v>
      </c>
      <c r="F39" s="147">
        <v>134990</v>
      </c>
      <c r="G39" s="148">
        <v>1707</v>
      </c>
      <c r="H39" s="149">
        <v>16000</v>
      </c>
      <c r="I39" s="150">
        <f t="shared" ref="I39" si="2">SUM(F39-H39)</f>
        <v>118990</v>
      </c>
      <c r="J39" s="59">
        <v>3</v>
      </c>
      <c r="K39" s="59">
        <v>11</v>
      </c>
      <c r="L39" s="70"/>
      <c r="M39" s="71" t="s">
        <v>73</v>
      </c>
      <c r="N39" s="151"/>
    </row>
    <row r="40" spans="1:14" ht="24" x14ac:dyDescent="0.2">
      <c r="A40" s="63" t="s">
        <v>48</v>
      </c>
      <c r="B40" s="22" t="s">
        <v>49</v>
      </c>
      <c r="C40" s="22">
        <v>136</v>
      </c>
      <c r="D40" s="22" t="s">
        <v>18</v>
      </c>
      <c r="E40" s="23" t="s">
        <v>30</v>
      </c>
      <c r="F40" s="40">
        <v>164990</v>
      </c>
      <c r="G40" s="41">
        <v>2394</v>
      </c>
      <c r="H40" s="42">
        <v>27000</v>
      </c>
      <c r="I40" s="64">
        <f t="shared" ref="I40:I41" si="3">SUM(F40-H40)</f>
        <v>137990</v>
      </c>
      <c r="J40" s="26">
        <v>3</v>
      </c>
      <c r="K40" s="26">
        <v>1</v>
      </c>
      <c r="L40" s="29">
        <v>327</v>
      </c>
      <c r="M40" s="65" t="s">
        <v>50</v>
      </c>
      <c r="N40" s="21" t="s">
        <v>46</v>
      </c>
    </row>
    <row r="41" spans="1:14" ht="48.75" thickBot="1" x14ac:dyDescent="0.25">
      <c r="A41" s="66" t="s">
        <v>51</v>
      </c>
      <c r="B41" s="31" t="s">
        <v>52</v>
      </c>
      <c r="C41" s="67">
        <v>131</v>
      </c>
      <c r="D41" s="67" t="s">
        <v>18</v>
      </c>
      <c r="E41" s="68">
        <v>1.2</v>
      </c>
      <c r="F41" s="48">
        <v>167990</v>
      </c>
      <c r="G41" s="49">
        <v>2394</v>
      </c>
      <c r="H41" s="69">
        <v>27000</v>
      </c>
      <c r="I41" s="58">
        <f t="shared" si="3"/>
        <v>140990</v>
      </c>
      <c r="J41" s="59">
        <v>3</v>
      </c>
      <c r="K41" s="59">
        <v>14</v>
      </c>
      <c r="L41" s="70"/>
      <c r="M41" s="71" t="s">
        <v>53</v>
      </c>
      <c r="N41" s="72"/>
    </row>
    <row r="42" spans="1:14" ht="15" x14ac:dyDescent="0.2">
      <c r="A42" s="137"/>
      <c r="B42" s="138"/>
      <c r="C42" s="139"/>
      <c r="D42" s="139"/>
      <c r="E42" s="140"/>
      <c r="F42" s="141"/>
      <c r="G42" s="142"/>
      <c r="H42" s="152"/>
      <c r="I42" s="153"/>
      <c r="J42" s="143"/>
      <c r="K42" s="143"/>
      <c r="L42" s="144"/>
      <c r="M42" s="145"/>
      <c r="N42" s="146"/>
    </row>
    <row r="43" spans="1:14" ht="15" thickBot="1" x14ac:dyDescent="0.25"/>
    <row r="44" spans="1:14" x14ac:dyDescent="0.2">
      <c r="A44" s="86" t="s">
        <v>54</v>
      </c>
      <c r="B44" s="87"/>
      <c r="C44" s="87"/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8"/>
    </row>
    <row r="45" spans="1:14" ht="15" thickBot="1" x14ac:dyDescent="0.25">
      <c r="A45" s="89"/>
      <c r="B45" s="90"/>
      <c r="C45" s="90"/>
      <c r="D45" s="90"/>
      <c r="E45" s="90"/>
      <c r="F45" s="90"/>
      <c r="G45" s="90"/>
      <c r="H45" s="90"/>
      <c r="I45" s="90"/>
      <c r="J45" s="90"/>
      <c r="K45" s="90"/>
      <c r="L45" s="90"/>
      <c r="M45" s="90"/>
      <c r="N45" s="91"/>
    </row>
    <row r="46" spans="1:14" ht="24.75" thickBot="1" x14ac:dyDescent="0.25">
      <c r="A46" s="66">
        <v>208</v>
      </c>
      <c r="B46" s="31" t="s">
        <v>71</v>
      </c>
      <c r="C46" s="116">
        <v>130</v>
      </c>
      <c r="D46" s="117" t="s">
        <v>18</v>
      </c>
      <c r="E46" s="117">
        <v>1.2</v>
      </c>
      <c r="F46" s="118">
        <v>143990</v>
      </c>
      <c r="G46" s="119">
        <v>2030</v>
      </c>
      <c r="H46" s="120">
        <v>18000</v>
      </c>
      <c r="I46" s="121">
        <f t="shared" ref="I46" si="4">SUM(F46-H46)</f>
        <v>125990</v>
      </c>
      <c r="J46" s="122">
        <v>3</v>
      </c>
      <c r="K46" s="123">
        <v>0.9</v>
      </c>
      <c r="L46" s="124"/>
      <c r="M46" s="125" t="s">
        <v>69</v>
      </c>
      <c r="N46" s="126"/>
    </row>
    <row r="47" spans="1:14" ht="15.75" thickBot="1" x14ac:dyDescent="0.25">
      <c r="A47" s="66">
        <v>2008</v>
      </c>
      <c r="B47" s="31" t="s">
        <v>72</v>
      </c>
      <c r="C47" s="127">
        <v>130</v>
      </c>
      <c r="D47" s="128" t="s">
        <v>18</v>
      </c>
      <c r="E47" s="128">
        <v>1.2</v>
      </c>
      <c r="F47" s="129">
        <v>150990</v>
      </c>
      <c r="G47" s="130">
        <v>2030</v>
      </c>
      <c r="H47" s="131">
        <v>18000</v>
      </c>
      <c r="I47" s="132">
        <f>SUM(F47-H47)</f>
        <v>132990</v>
      </c>
      <c r="J47" s="133">
        <v>2</v>
      </c>
      <c r="K47" s="133">
        <v>14</v>
      </c>
      <c r="L47" s="134"/>
      <c r="M47" s="135" t="s">
        <v>70</v>
      </c>
      <c r="N47" s="136"/>
    </row>
    <row r="48" spans="1:14" ht="26.25" thickBot="1" x14ac:dyDescent="0.25">
      <c r="A48" s="66">
        <v>408</v>
      </c>
      <c r="B48" s="31" t="s">
        <v>55</v>
      </c>
      <c r="C48" s="73">
        <v>130</v>
      </c>
      <c r="D48" s="74" t="s">
        <v>18</v>
      </c>
      <c r="E48" s="75">
        <v>1.2</v>
      </c>
      <c r="F48" s="74">
        <v>184990</v>
      </c>
      <c r="G48" s="76">
        <v>2722</v>
      </c>
      <c r="H48" s="77">
        <v>24000</v>
      </c>
      <c r="I48" s="78">
        <f t="shared" ref="I48" si="5">SUM(F48-H48)</f>
        <v>160990</v>
      </c>
      <c r="J48" s="79">
        <v>3</v>
      </c>
      <c r="K48" s="79">
        <v>14</v>
      </c>
      <c r="L48" s="80"/>
      <c r="M48" s="81" t="s">
        <v>56</v>
      </c>
      <c r="N48" s="82"/>
    </row>
  </sheetData>
  <mergeCells count="19">
    <mergeCell ref="A1:N1"/>
    <mergeCell ref="A20:N20"/>
    <mergeCell ref="A23:A25"/>
    <mergeCell ref="A27:N27"/>
    <mergeCell ref="A28:A30"/>
    <mergeCell ref="A12:G12"/>
    <mergeCell ref="A13:G13"/>
    <mergeCell ref="A14:G14"/>
    <mergeCell ref="A38:N38"/>
    <mergeCell ref="A44:N45"/>
    <mergeCell ref="A4:G4"/>
    <mergeCell ref="A5:G5"/>
    <mergeCell ref="A6:G6"/>
    <mergeCell ref="A7:G7"/>
    <mergeCell ref="A8:G8"/>
    <mergeCell ref="A9:G9"/>
    <mergeCell ref="A10:G10"/>
    <mergeCell ref="A11:G11"/>
    <mergeCell ref="A35:N3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גיליון1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Amir Orzel</dc:creator>
  <cp:lastModifiedBy>Amir Orzel</cp:lastModifiedBy>
  <dcterms:created xsi:type="dcterms:W3CDTF">2025-09-16T08:41:13Z</dcterms:created>
  <dcterms:modified xsi:type="dcterms:W3CDTF">2025-09-16T12:25:57Z</dcterms:modified>
</cp:coreProperties>
</file>